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2do Trim 2025\"/>
    </mc:Choice>
  </mc:AlternateContent>
  <bookViews>
    <workbookView xWindow="240" yWindow="120" windowWidth="20112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52511"/>
</workbook>
</file>

<file path=xl/calcChain.xml><?xml version="1.0" encoding="utf-8"?>
<calcChain xmlns="http://schemas.openxmlformats.org/spreadsheetml/2006/main">
  <c r="H14" i="1" l="1"/>
  <c r="G16" i="1" l="1"/>
  <c r="F16" i="1"/>
  <c r="E16" i="1"/>
  <c r="H17" i="1"/>
  <c r="H16" i="1" s="1"/>
  <c r="G9" i="1"/>
  <c r="F9" i="1"/>
  <c r="E9" i="1"/>
  <c r="H15" i="1"/>
  <c r="H13" i="1"/>
  <c r="H12" i="1"/>
  <c r="H11" i="1"/>
  <c r="H10" i="1"/>
  <c r="H9" i="1" l="1"/>
  <c r="H8" i="1" s="1"/>
  <c r="E8" i="1"/>
  <c r="F8" i="1"/>
  <c r="G8" i="1"/>
</calcChain>
</file>

<file path=xl/sharedStrings.xml><?xml version="1.0" encoding="utf-8"?>
<sst xmlns="http://schemas.openxmlformats.org/spreadsheetml/2006/main" count="423" uniqueCount="85">
  <si>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</si>
  <si>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</si>
  <si>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</si>
  <si>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</si>
  <si>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</si>
  <si>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</si>
  <si>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</si>
  <si>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</si>
  <si>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</si>
  <si>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</si>
  <si>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</si>
  <si>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</si>
  <si>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</si>
  <si>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</si>
  <si>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</si>
  <si>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</si>
  <si>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</si>
  <si>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</si>
  <si>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</si>
  <si>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</si>
  <si>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</si>
  <si>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</si>
  <si>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</si>
  <si>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</si>
  <si>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</si>
  <si>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</si>
  <si>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</si>
  <si>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</si>
  <si>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</si>
  <si>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</si>
  <si>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</si>
  <si>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</si>
  <si>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</si>
  <si>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</si>
  <si>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</si>
  <si>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</si>
  <si>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</si>
  <si>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</si>
  <si>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</si>
  <si>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</si>
  <si>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</si>
  <si>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</si>
  <si>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</si>
  <si>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</si>
  <si>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</si>
  <si>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</si>
  <si>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</si>
  <si>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</si>
  <si>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</si>
  <si>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</si>
  <si>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</si>
  <si>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</si>
  <si>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</si>
  <si>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</si>
  <si>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</si>
  <si>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</si>
  <si>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</si>
  <si>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</si>
  <si>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</si>
  <si>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</si>
  <si>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</si>
  <si>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</si>
  <si>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</si>
  <si>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</si>
  <si>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</si>
  <si>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</si>
  <si>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</si>
  <si>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</si>
  <si>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</si>
  <si>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</si>
  <si>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</si>
  <si>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</si>
  <si>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FIS  R33 F Infraestructura Social Municipal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</si>
  <si>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</si>
  <si>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</si>
  <si>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</si>
  <si>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</si>
  <si>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for  R33 F Fortalecimiento Municipios y DF                                                          </t>
  </si>
  <si>
    <t xml:space="preserve">Proteccion social                                                                                   </t>
  </si>
  <si>
    <t xml:space="preserve">FE Fondo Estatal                                                                                    </t>
  </si>
  <si>
    <t xml:space="preserve">FPS  FE FONDO DE SEGURIDAD PARA MUNICIPIOS                                                          </t>
  </si>
  <si>
    <t xml:space="preserve"> *  El Aprobado muestra el Presupuesto Aprobado más Ampliaciones/Reducciones. </t>
  </si>
  <si>
    <t>Informe del Primer Trimestre del 01 de Enero del 2025 al 31 de Marzo del 2025</t>
  </si>
  <si>
    <t>Elaborado el 09 de mayo del 2025</t>
  </si>
  <si>
    <t>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</si>
</sst>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2" fillId="0" borderId="0"/>
    <xf numFmtId="4" fontId="34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2" fillId="0" borderId="0"/>
    <xf numFmtId="0" fontId="2" fillId="0" borderId="0"/>
    <xf numFmtId="0" fontId="33" fillId="0" borderId="0"/>
    <xf numFmtId="0" fontId="33" fillId="0" borderId="0"/>
  </cellStyleXfs>
  <cellXfs count="43">
    <xf numFmtId="0" fontId="0" fillId="0" borderId="0" xfId="0"/>
    <xf numFmtId="0" fontId="17" fillId="9" borderId="6" xfId="52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164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16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0" fontId="37" fillId="0" borderId="0" xfId="0" applyFont="1"/>
    <xf numFmtId="0" fontId="37" fillId="0" borderId="0" xfId="0" applyFont="1" applyAlignment="1">
      <alignment wrapText="1"/>
    </xf>
    <xf numFmtId="165" fontId="37" fillId="0" borderId="0" xfId="0" applyNumberFormat="1" applyFont="1"/>
    <xf numFmtId="0" fontId="37" fillId="0" borderId="0" xfId="0" applyFont="1" applyFill="1" applyBorder="1"/>
    <xf numFmtId="0" fontId="37" fillId="0" borderId="0" xfId="0" quotePrefix="1" applyFont="1" applyFill="1" applyBorder="1" applyAlignment="1"/>
    <xf numFmtId="0" fontId="37" fillId="0" borderId="0" xfId="0" quotePrefix="1" applyFont="1" applyFill="1" applyBorder="1" applyAlignment="1">
      <alignment wrapText="1"/>
    </xf>
    <xf numFmtId="165" fontId="37" fillId="0" borderId="0" xfId="0" applyNumberFormat="1" applyFont="1" applyFill="1" applyBorder="1"/>
    <xf numFmtId="165" fontId="37" fillId="0" borderId="0" xfId="0" quotePrefix="1" applyNumberFormat="1" applyFont="1" applyFill="1" applyBorder="1" applyAlignment="1"/>
    <xf numFmtId="0" fontId="0" fillId="0" borderId="0" xfId="0" applyFill="1"/>
    <xf numFmtId="0" fontId="13" fillId="0" borderId="0" xfId="0" applyFont="1" applyFill="1"/>
    <xf numFmtId="0" fontId="30" fillId="0" borderId="0" xfId="60" applyFont="1" applyFill="1" applyBorder="1" applyAlignment="1">
      <alignment vertical="center"/>
    </xf>
    <xf numFmtId="0" fontId="31" fillId="0" borderId="0" xfId="60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0" fontId="36" fillId="0" borderId="0" xfId="60" applyFont="1" applyFill="1" applyBorder="1" applyAlignment="1">
      <alignment horizontal="centerContinuous" vertical="center"/>
    </xf>
    <xf numFmtId="0" fontId="31" fillId="0" borderId="0" xfId="60" applyFont="1" applyFill="1" applyBorder="1" applyAlignment="1">
      <alignment horizontal="centerContinuous" vertical="center"/>
    </xf>
    <xf numFmtId="0" fontId="2" fillId="0" borderId="0" xfId="60" applyFont="1" applyFill="1" applyBorder="1" applyAlignment="1">
      <alignment horizontal="centerContinuous" vertical="center"/>
    </xf>
    <xf numFmtId="165" fontId="32" fillId="26" borderId="8" xfId="60" applyNumberFormat="1" applyFont="1" applyFill="1" applyBorder="1" applyAlignment="1">
      <alignment horizontal="center" vertical="center"/>
    </xf>
    <xf numFmtId="165" fontId="32" fillId="26" borderId="8" xfId="60" applyNumberFormat="1" applyFont="1" applyFill="1" applyBorder="1" applyAlignment="1">
      <alignment horizontal="center" vertical="center" wrapText="1"/>
    </xf>
    <xf numFmtId="0" fontId="38" fillId="0" borderId="13" xfId="0" applyFont="1" applyBorder="1"/>
    <xf numFmtId="0" fontId="37" fillId="0" borderId="14" xfId="0" applyFont="1" applyBorder="1"/>
    <xf numFmtId="0" fontId="38" fillId="0" borderId="13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165" fontId="38" fillId="0" borderId="13" xfId="0" applyNumberFormat="1" applyFont="1" applyBorder="1"/>
    <xf numFmtId="165" fontId="37" fillId="0" borderId="14" xfId="0" applyNumberFormat="1" applyFont="1" applyBorder="1"/>
    <xf numFmtId="0" fontId="38" fillId="0" borderId="15" xfId="0" applyFont="1" applyBorder="1"/>
    <xf numFmtId="0" fontId="38" fillId="0" borderId="15" xfId="0" applyFont="1" applyBorder="1" applyAlignment="1">
      <alignment wrapText="1"/>
    </xf>
    <xf numFmtId="165" fontId="38" fillId="0" borderId="15" xfId="0" applyNumberFormat="1" applyFont="1" applyBorder="1"/>
    <xf numFmtId="0" fontId="37" fillId="0" borderId="13" xfId="0" applyFont="1" applyBorder="1"/>
    <xf numFmtId="0" fontId="37" fillId="0" borderId="13" xfId="0" applyFont="1" applyBorder="1" applyAlignment="1">
      <alignment wrapText="1"/>
    </xf>
    <xf numFmtId="165" fontId="37" fillId="0" borderId="13" xfId="0" applyNumberFormat="1" applyFont="1" applyBorder="1"/>
    <xf numFmtId="0" fontId="1" fillId="0" borderId="0" xfId="60" applyFont="1" applyFill="1" applyBorder="1" applyAlignment="1">
      <alignment horizontal="centerContinuous" vertical="center"/>
    </xf>
    <xf numFmtId="0" fontId="32" fillId="26" borderId="8" xfId="60" applyFont="1" applyFill="1" applyBorder="1" applyAlignment="1">
      <alignment horizontal="center" vertical="center" wrapText="1"/>
    </xf>
    <xf numFmtId="165" fontId="32" fillId="26" borderId="8" xfId="6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8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393699</xdr:colOff>
      <xdr:row>0</xdr:row>
      <xdr:rowOff>0</xdr:rowOff>
    </xdr:from>
    <xdr:to>
      <xdr:col>1</xdr:col>
      <xdr:colOff>38634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393699" y="0"/>
          <a:ext cx="720202" cy="999067"/>
        </a:xfrm>
        <a:prstGeom prst="rect">
          <a:avLst/>
        </a:prstGeom>
      </xdr:spPr>
    </xdr:pic>
    <xdr:clientData/>
  </xdr:twoCellAnchor>
  <xdr:twoCellAnchor editAs="oneCell">
    <xdr:from>
      <xdr:col>5</xdr:col>
      <xdr:colOff>465668</xdr:colOff>
      <xdr:row>0</xdr:row>
      <xdr:rowOff>137583</xdr:rowOff>
    </xdr:from>
    <xdr:to>
      <xdr:col>7</xdr:col>
      <xdr:colOff>633943</xdr:colOff>
      <xdr:row>4</xdr:row>
      <xdr:rowOff>45508</xdr:rowOff>
    </xdr:to>
    <xdr:pic>
      <xdr:nvPicPr>
        <xdr:cNvPr id="7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1620501" y="137583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B27" sqref="B27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84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39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39" t="s">
        <v>82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42" t="s">
        <v>83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40" t="s">
        <v>68</v>
      </c>
      <c r="B6" s="40" t="s">
        <v>63</v>
      </c>
      <c r="C6" s="40" t="s">
        <v>64</v>
      </c>
      <c r="D6" s="40" t="s">
        <v>65</v>
      </c>
      <c r="E6" s="41" t="s">
        <v>66</v>
      </c>
      <c r="F6" s="41"/>
      <c r="G6" s="41"/>
      <c r="H6" s="25" t="s">
        <v>67</v>
      </c>
    </row>
    <row r="7" spans="1:17" ht="20.399999999999999" x14ac:dyDescent="0.25">
      <c r="A7" s="40"/>
      <c r="B7" s="40"/>
      <c r="C7" s="40"/>
      <c r="D7" s="40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7">
        <v>2022</v>
      </c>
      <c r="B8" s="27" t="s">
        <v>69</v>
      </c>
      <c r="C8" s="27" t="s">
        <v>69</v>
      </c>
      <c r="D8" s="29" t="s">
        <v>69</v>
      </c>
      <c r="E8" s="31">
        <f>SUM(+E9+E16)</f>
        <v>26714762.16</v>
      </c>
      <c r="F8" s="31">
        <f>SUM(+F9+F16)</f>
        <v>19169484.399999999</v>
      </c>
      <c r="G8" s="31">
        <f>SUM(+G9+G16)</f>
        <v>19169484.399999999</v>
      </c>
      <c r="H8" s="31">
        <f>SUM(+H9+H16)</f>
        <v>7545277.7599999998</v>
      </c>
    </row>
    <row r="9" spans="1:17" x14ac:dyDescent="0.25">
      <c r="A9" s="33" t="s">
        <v>70</v>
      </c>
      <c r="B9" s="33" t="s">
        <v>71</v>
      </c>
      <c r="C9" s="33" t="s">
        <v>69</v>
      </c>
      <c r="D9" s="34" t="s">
        <v>69</v>
      </c>
      <c r="E9" s="35">
        <f>SUM(+E10+E11+E12+E13+E14+E15)</f>
        <v>26714762.16</v>
      </c>
      <c r="F9" s="35">
        <f>SUM(+F10+F11+F12+F13+F14+F15)</f>
        <v>19169484.399999999</v>
      </c>
      <c r="G9" s="35">
        <f>SUM(+G10+G11+G12+G13+G14+G15)</f>
        <v>19169484.399999999</v>
      </c>
      <c r="H9" s="35">
        <f>SUM(+H10+H11+H12+H13+H14+H15)</f>
        <v>7545277.7599999998</v>
      </c>
    </row>
    <row r="10" spans="1:17" x14ac:dyDescent="0.25">
      <c r="A10" s="28" t="s">
        <v>70</v>
      </c>
      <c r="B10" s="28" t="s">
        <v>69</v>
      </c>
      <c r="C10" s="28" t="s">
        <v>72</v>
      </c>
      <c r="D10" s="30" t="s">
        <v>73</v>
      </c>
      <c r="E10" s="32">
        <v>97200</v>
      </c>
      <c r="F10" s="32">
        <v>0</v>
      </c>
      <c r="G10" s="32">
        <v>0</v>
      </c>
      <c r="H10" s="32">
        <f t="shared" ref="H10:H15" si="0">+E10-F10</f>
        <v>97200</v>
      </c>
    </row>
    <row r="11" spans="1:17" x14ac:dyDescent="0.25">
      <c r="A11" s="9" t="s">
        <v>70</v>
      </c>
      <c r="B11" s="9" t="s">
        <v>69</v>
      </c>
      <c r="C11" s="9" t="s">
        <v>74</v>
      </c>
      <c r="D11" s="10" t="s">
        <v>75</v>
      </c>
      <c r="E11" s="11">
        <v>1407069.24</v>
      </c>
      <c r="F11" s="11">
        <v>332456</v>
      </c>
      <c r="G11" s="11">
        <v>332456</v>
      </c>
      <c r="H11" s="11">
        <f t="shared" si="0"/>
        <v>1074613.24</v>
      </c>
    </row>
    <row r="12" spans="1:17" x14ac:dyDescent="0.25">
      <c r="A12" s="9" t="s">
        <v>70</v>
      </c>
      <c r="B12" s="9" t="s">
        <v>69</v>
      </c>
      <c r="C12" s="9" t="s">
        <v>74</v>
      </c>
      <c r="D12" s="10" t="s">
        <v>76</v>
      </c>
      <c r="E12" s="11">
        <v>2597677.08</v>
      </c>
      <c r="F12" s="11">
        <v>0</v>
      </c>
      <c r="G12" s="11">
        <v>0</v>
      </c>
      <c r="H12" s="11">
        <f t="shared" si="0"/>
        <v>2597677.08</v>
      </c>
    </row>
    <row r="13" spans="1:17" x14ac:dyDescent="0.25">
      <c r="A13" s="9" t="s">
        <v>70</v>
      </c>
      <c r="B13" s="9" t="s">
        <v>69</v>
      </c>
      <c r="C13" s="9" t="s">
        <v>77</v>
      </c>
      <c r="D13" s="10" t="s">
        <v>75</v>
      </c>
      <c r="E13" s="11">
        <v>22395152.52</v>
      </c>
      <c r="F13" s="11">
        <v>18743340</v>
      </c>
      <c r="G13" s="11">
        <v>18743340</v>
      </c>
      <c r="H13" s="11">
        <f t="shared" si="0"/>
        <v>3651812.5199999996</v>
      </c>
    </row>
    <row r="14" spans="1:17" x14ac:dyDescent="0.25">
      <c r="A14" s="9" t="s">
        <v>70</v>
      </c>
      <c r="B14" s="9" t="s">
        <v>69</v>
      </c>
      <c r="C14" s="9" t="s">
        <v>77</v>
      </c>
      <c r="D14" s="10" t="s">
        <v>76</v>
      </c>
      <c r="E14" s="11">
        <v>217663.32</v>
      </c>
      <c r="F14" s="11">
        <v>93688.4</v>
      </c>
      <c r="G14" s="11">
        <v>93688.4</v>
      </c>
      <c r="H14" s="11">
        <f t="shared" si="0"/>
        <v>123974.92000000001</v>
      </c>
    </row>
    <row r="15" spans="1:17" x14ac:dyDescent="0.25">
      <c r="A15" s="9" t="s">
        <v>70</v>
      </c>
      <c r="B15" s="9" t="s">
        <v>69</v>
      </c>
      <c r="C15" s="9" t="s">
        <v>77</v>
      </c>
      <c r="D15" s="10" t="s">
        <v>78</v>
      </c>
      <c r="E15" s="11">
        <v>0</v>
      </c>
      <c r="F15" s="11">
        <v>0</v>
      </c>
      <c r="G15" s="11">
        <v>0</v>
      </c>
      <c r="H15" s="11">
        <f t="shared" si="0"/>
        <v>0</v>
      </c>
    </row>
    <row r="16" spans="1:17" x14ac:dyDescent="0.25">
      <c r="A16" s="27" t="s">
        <v>70</v>
      </c>
      <c r="B16" s="27" t="s">
        <v>79</v>
      </c>
      <c r="C16" s="27" t="s">
        <v>69</v>
      </c>
      <c r="D16" s="29" t="s">
        <v>69</v>
      </c>
      <c r="E16" s="31">
        <f>SUM(+E17)</f>
        <v>0</v>
      </c>
      <c r="F16" s="31">
        <f>SUM(+F17)</f>
        <v>0</v>
      </c>
      <c r="G16" s="31">
        <f>SUM(+G17)</f>
        <v>0</v>
      </c>
      <c r="H16" s="31">
        <f>SUM(+H17)</f>
        <v>0</v>
      </c>
    </row>
    <row r="17" spans="1:8" x14ac:dyDescent="0.25">
      <c r="A17" s="28" t="s">
        <v>70</v>
      </c>
      <c r="B17" s="28" t="s">
        <v>69</v>
      </c>
      <c r="C17" s="28" t="s">
        <v>80</v>
      </c>
      <c r="D17" s="30" t="s">
        <v>75</v>
      </c>
      <c r="E17" s="32">
        <v>0</v>
      </c>
      <c r="F17" s="32">
        <v>0</v>
      </c>
      <c r="G17" s="32">
        <v>0</v>
      </c>
      <c r="H17" s="32">
        <f>+E17-F17</f>
        <v>0</v>
      </c>
    </row>
    <row r="18" spans="1:8" x14ac:dyDescent="0.25">
      <c r="A18" s="27" t="s">
        <v>81</v>
      </c>
      <c r="B18" s="36"/>
      <c r="C18" s="36"/>
      <c r="D18" s="37"/>
      <c r="E18" s="38"/>
      <c r="F18" s="38"/>
      <c r="G18" s="38"/>
      <c r="H18" s="38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2025-08-05T17:27:03Z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